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Summary" sheetId="1" state="visible" r:id="rId3"/>
    <sheet name="Channel Performance" sheetId="2" state="visible" r:id="rId4"/>
    <sheet name="Content Performance" sheetId="3" state="visible" r:id="rId5"/>
    <sheet name="Benchmarks Referenc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<sst xmlns="http://schemas.openxmlformats.org/spreadsheetml/2006/main" count="95" uniqueCount="92">
  <si>
    <t xml:space="preserve">Marketing Performance Dashboard</t>
  </si>
  <si>
    <t xml:space="preserve">Marketing Mary | Monthly Reporting Template</t>
  </si>
  <si>
    <t xml:space="preserve">Reporting Period</t>
  </si>
  <si>
    <t xml:space="preserve">Month:</t>
  </si>
  <si>
    <t xml:space="preserve">Quarter:</t>
  </si>
  <si>
    <t xml:space="preserve">Year:</t>
  </si>
  <si>
    <t xml:space="preserve">KPI Summary</t>
  </si>
  <si>
    <t xml:space="preserve">Metric</t>
  </si>
  <si>
    <t xml:space="preserve">This Period</t>
  </si>
  <si>
    <t xml:space="preserve">Last Period</t>
  </si>
  <si>
    <t xml:space="preserve">MoM Change</t>
  </si>
  <si>
    <t xml:space="preserve">YoY Value</t>
  </si>
  <si>
    <t xml:space="preserve">YoY Change</t>
  </si>
  <si>
    <t xml:space="preserve">Target</t>
  </si>
  <si>
    <t xml:space="preserve">vs Target</t>
  </si>
  <si>
    <t xml:space="preserve">Traffic (Sessions)</t>
  </si>
  <si>
    <t xml:space="preserve">MQLs</t>
  </si>
  <si>
    <t xml:space="preserve">SQLs</t>
  </si>
  <si>
    <t xml:space="preserve">Opportunities</t>
  </si>
  <si>
    <t xml:space="preserve">Customers Won</t>
  </si>
  <si>
    <t xml:space="preserve">Budget Overview</t>
  </si>
  <si>
    <t xml:space="preserve">Total Budget</t>
  </si>
  <si>
    <t xml:space="preserve">Spend to Date</t>
  </si>
  <si>
    <t xml:space="preserve">Remaining</t>
  </si>
  <si>
    <t xml:space="preserve">Pacing %</t>
  </si>
  <si>
    <t xml:space="preserve">Key Wins</t>
  </si>
  <si>
    <t xml:space="preserve">Key Challenges</t>
  </si>
  <si>
    <t xml:space="preserve">Recommendations</t>
  </si>
  <si>
    <t xml:space="preserve">Channel Performance</t>
  </si>
  <si>
    <t xml:space="preserve">Channel</t>
  </si>
  <si>
    <t xml:space="preserve">Sessions</t>
  </si>
  <si>
    <t xml:space="preserve">Leads</t>
  </si>
  <si>
    <t xml:space="preserve">Customers</t>
  </si>
  <si>
    <t xml:space="preserve">Revenue (£)</t>
  </si>
  <si>
    <t xml:space="preserve">Cost (£)</t>
  </si>
  <si>
    <t xml:space="preserve">CPL (£)</t>
  </si>
  <si>
    <t xml:space="preserve">CAC (£)</t>
  </si>
  <si>
    <t xml:space="preserve">ROAS</t>
  </si>
  <si>
    <t xml:space="preserve">Organic Search</t>
  </si>
  <si>
    <t xml:space="preserve">Paid Search</t>
  </si>
  <si>
    <t xml:space="preserve">LinkedIn Ads</t>
  </si>
  <si>
    <t xml:space="preserve">Email Marketing</t>
  </si>
  <si>
    <t xml:space="preserve">Content Marketing</t>
  </si>
  <si>
    <t xml:space="preserve">Direct</t>
  </si>
  <si>
    <t xml:space="preserve">Referral</t>
  </si>
  <si>
    <t xml:space="preserve">Social Organic</t>
  </si>
  <si>
    <t xml:space="preserve">Events/Webinars</t>
  </si>
  <si>
    <t xml:space="preserve">Other</t>
  </si>
  <si>
    <t xml:space="preserve">TOTAL</t>
  </si>
  <si>
    <t xml:space="preserve">Content Performance Tracker</t>
  </si>
  <si>
    <t xml:space="preserve">Summary</t>
  </si>
  <si>
    <t xml:space="preserve">Total Views</t>
  </si>
  <si>
    <t xml:space="preserve">Total Leads</t>
  </si>
  <si>
    <t xml:space="preserve">Avg Conv Rate</t>
  </si>
  <si>
    <t xml:space="preserve">Top Performer</t>
  </si>
  <si>
    <t xml:space="preserve">Content Piece</t>
  </si>
  <si>
    <t xml:space="preserve">Publish Date</t>
  </si>
  <si>
    <t xml:space="preserve">Page Views</t>
  </si>
  <si>
    <t xml:space="preserve">Unique Views</t>
  </si>
  <si>
    <t xml:space="preserve">Avg Time on Page</t>
  </si>
  <si>
    <t xml:space="preserve">Bounce Rate</t>
  </si>
  <si>
    <t xml:space="preserve">Leads Generated</t>
  </si>
  <si>
    <t xml:space="preserve">Conv Rate</t>
  </si>
  <si>
    <t xml:space="preserve">Social Shares</t>
  </si>
  <si>
    <t xml:space="preserve">Backlinks</t>
  </si>
  <si>
    <t xml:space="preserve">Industry Benchmarks Reference</t>
  </si>
  <si>
    <t xml:space="preserve">Your Value</t>
  </si>
  <si>
    <t xml:space="preserve">Industry Benchmark</t>
  </si>
  <si>
    <t xml:space="preserve">Status</t>
  </si>
  <si>
    <t xml:space="preserve">MQL-to-SQL Rate</t>
  </si>
  <si>
    <t xml:space="preserve">12%-21%</t>
  </si>
  <si>
    <t xml:space="preserve">Cost Per Lead (Organic)</t>
  </si>
  <si>
    <t xml:space="preserve">£164</t>
  </si>
  <si>
    <t xml:space="preserve">Cost Per Lead (Paid)</t>
  </si>
  <si>
    <t xml:space="preserve">£310</t>
  </si>
  <si>
    <t xml:space="preserve">CAC (SMB)</t>
  </si>
  <si>
    <t xml:space="preserve">£1,500-£3,000</t>
  </si>
  <si>
    <t xml:space="preserve">CLV:CAC Ratio</t>
  </si>
  <si>
    <t xml:space="preserve">&gt;3:1</t>
  </si>
  <si>
    <t xml:space="preserve">Email Open Rate</t>
  </si>
  <si>
    <t xml:space="preserve">36.7%-42.3%</t>
  </si>
  <si>
    <t xml:space="preserve">Email CTR</t>
  </si>
  <si>
    <t xml:space="preserve">2.0%-4.0%</t>
  </si>
  <si>
    <t xml:space="preserve">Google Ads CVR (All)</t>
  </si>
  <si>
    <t xml:space="preserve">6.96%</t>
  </si>
  <si>
    <t xml:space="preserve">Google Ads CVR (B2B SaaS)</t>
  </si>
  <si>
    <t xml:space="preserve">4.7%</t>
  </si>
  <si>
    <t xml:space="preserve">Trial-to-Paid</t>
  </si>
  <si>
    <t xml:space="preserve">25%-35%</t>
  </si>
  <si>
    <t xml:space="preserve">Webinar Reg-to-Attend</t>
  </si>
  <si>
    <t xml:space="preserve">30%-40%</t>
  </si>
  <si>
    <t xml:space="preserve">Instructions: Enter your values in the 'Your Value' column (blue text). Status will update automatically.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</si>
</sst>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%;\-0.0%;\-"/>
    <numFmt numFmtId="166" formatCode="\£#,##0"/>
    <numFmt numFmtId="167" formatCode="0.0%"/>
    <numFmt numFmtId="168" formatCode="#,##0"/>
    <numFmt numFmtId="169" formatCode="0.0"/>
    <numFmt numFmtId="170" formatCode="dd/mm/yyyy"/>
    <numFmt numFmtId="171" formatCode="0\: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2C5A8C"/>
        <bgColor rgb="FF1A3A5C"/>
      </patternFill>
    </fill>
    <fill>
      <patternFill patternType="solid">
        <fgColor rgb="FFF8FAF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  <border diagonalUp="false" diagonalDown="false">
      <left style="thin">
        <color rgb="FFD0D5DD"/>
      </left>
      <right/>
      <top style="thin">
        <color rgb="FFD0D5DD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CCFFFF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A3A5C"/>
      <rgbColor rgb="FF339966"/>
      <rgbColor rgb="FF003300"/>
      <rgbColor rgb="FF333300"/>
      <rgbColor rgb="FF993300"/>
      <rgbColor rgb="FF993366"/>
      <rgbColor rgb="FF2C5A8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H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8" min="6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/>
      <c r="C4" s="4" t="s">
        <v>3</v>
      </c>
      <c r="D4" s="5"/>
      <c r="E4" s="4" t="s">
        <v>4</v>
      </c>
      <c r="F4" s="5"/>
      <c r="G4" s="4" t="s">
        <v>5</v>
      </c>
      <c r="H4" s="5"/>
    </row>
    <row r="6" customFormat="false" ht="27.75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</row>
    <row r="7" customFormat="false" ht="15" hidden="false" customHeight="false" outlineLevel="0" collapsed="false">
      <c r="A7" s="7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</row>
    <row r="8" customFormat="false" ht="15" hidden="false" customHeight="false" outlineLevel="0" collapsed="false">
      <c r="A8" s="8" t="s">
        <v>15</v>
      </c>
      <c r="B8" s="9"/>
      <c r="C8" s="9"/>
      <c r="D8" s="10" t="str">
        <f aca="false">IF(C8=0,"-",(B8-C8)/C8)</f>
        <v>-</v>
      </c>
      <c r="E8" s="9"/>
      <c r="F8" s="10" t="str">
        <f aca="false">IF(E8=0,"-",(B8-E8)/E8)</f>
        <v>-</v>
      </c>
      <c r="G8" s="9"/>
      <c r="H8" s="10" t="str">
        <f aca="false">IF(G8=0,"-",(B8-G8)/G8)</f>
        <v>-</v>
      </c>
    </row>
    <row r="9" customFormat="false" ht="15" hidden="false" customHeight="false" outlineLevel="0" collapsed="false">
      <c r="A9" s="11" t="s">
        <v>16</v>
      </c>
      <c r="B9" s="12"/>
      <c r="C9" s="12"/>
      <c r="D9" s="13" t="str">
        <f aca="false">IF(C9=0,"-",(B9-C9)/C9)</f>
        <v>-</v>
      </c>
      <c r="E9" s="12"/>
      <c r="F9" s="13" t="str">
        <f aca="false">IF(E9=0,"-",(B9-E9)/E9)</f>
        <v>-</v>
      </c>
      <c r="G9" s="12"/>
      <c r="H9" s="13" t="str">
        <f aca="false">IF(G9=0,"-",(B9-G9)/G9)</f>
        <v>-</v>
      </c>
    </row>
    <row r="10" customFormat="false" ht="15" hidden="false" customHeight="false" outlineLevel="0" collapsed="false">
      <c r="A10" s="8" t="s">
        <v>17</v>
      </c>
      <c r="B10" s="9"/>
      <c r="C10" s="9"/>
      <c r="D10" s="10" t="str">
        <f aca="false">IF(C10=0,"-",(B10-C10)/C10)</f>
        <v>-</v>
      </c>
      <c r="E10" s="9"/>
      <c r="F10" s="10" t="str">
        <f aca="false">IF(E10=0,"-",(B10-E10)/E10)</f>
        <v>-</v>
      </c>
      <c r="G10" s="9"/>
      <c r="H10" s="10" t="str">
        <f aca="false">IF(G10=0,"-",(B10-G10)/G10)</f>
        <v>-</v>
      </c>
    </row>
    <row r="11" customFormat="false" ht="15" hidden="false" customHeight="false" outlineLevel="0" collapsed="false">
      <c r="A11" s="11" t="s">
        <v>18</v>
      </c>
      <c r="B11" s="12"/>
      <c r="C11" s="12"/>
      <c r="D11" s="13" t="str">
        <f aca="false">IF(C11=0,"-",(B11-C11)/C11)</f>
        <v>-</v>
      </c>
      <c r="E11" s="12"/>
      <c r="F11" s="13" t="str">
        <f aca="false">IF(E11=0,"-",(B11-E11)/E11)</f>
        <v>-</v>
      </c>
      <c r="G11" s="12"/>
      <c r="H11" s="13" t="str">
        <f aca="false">IF(G11=0,"-",(B11-G11)/G11)</f>
        <v>-</v>
      </c>
    </row>
    <row r="12" customFormat="false" ht="15" hidden="false" customHeight="false" outlineLevel="0" collapsed="false">
      <c r="A12" s="8" t="s">
        <v>19</v>
      </c>
      <c r="B12" s="9"/>
      <c r="C12" s="9"/>
      <c r="D12" s="10" t="str">
        <f aca="false">IF(C12=0,"-",(B12-C12)/C12)</f>
        <v>-</v>
      </c>
      <c r="E12" s="9"/>
      <c r="F12" s="10" t="str">
        <f aca="false">IF(E12=0,"-",(B12-E12)/E12)</f>
        <v>-</v>
      </c>
      <c r="G12" s="9"/>
      <c r="H12" s="10" t="str">
        <f aca="false">IF(G12=0,"-",(B12-G12)/G12)</f>
        <v>-</v>
      </c>
    </row>
    <row r="14" customFormat="false" ht="27.75" hidden="false" customHeight="true" outlineLevel="0" collapsed="false">
      <c r="A14" s="6" t="s">
        <v>20</v>
      </c>
      <c r="B14" s="6"/>
      <c r="C14" s="6"/>
      <c r="D14" s="6"/>
      <c r="E14" s="6"/>
      <c r="F14" s="6"/>
      <c r="G14" s="6"/>
      <c r="H14" s="6"/>
    </row>
    <row r="15" customFormat="false" ht="15" hidden="false" customHeight="false" outlineLevel="0" collapsed="false">
      <c r="A15" s="14" t="s">
        <v>21</v>
      </c>
      <c r="B15" s="15"/>
      <c r="C15" s="14" t="s">
        <v>22</v>
      </c>
      <c r="D15" s="15"/>
      <c r="E15" s="14" t="s">
        <v>23</v>
      </c>
      <c r="F15" s="16" t="str">
        <f aca="false">IF(B15="","",B15-D15)</f>
        <v/>
      </c>
      <c r="G15" s="14" t="s">
        <v>24</v>
      </c>
      <c r="H15" s="17" t="str">
        <f aca="false">IF(B15=0,"-",D15/B15)</f>
        <v>-</v>
      </c>
    </row>
    <row r="18" customFormat="false" ht="15" hidden="false" customHeight="false" outlineLevel="0" collapsed="false">
      <c r="A18" s="18" t="s">
        <v>25</v>
      </c>
      <c r="B18" s="18"/>
      <c r="C18" s="18"/>
      <c r="D18" s="18"/>
      <c r="E18" s="18"/>
      <c r="F18" s="18"/>
      <c r="G18" s="18"/>
      <c r="H18" s="18"/>
    </row>
    <row r="19" customFormat="false" ht="30" hidden="false" customHeight="true" outlineLevel="0" collapsed="false">
      <c r="A19" s="19"/>
      <c r="B19" s="19"/>
      <c r="C19" s="19"/>
      <c r="D19" s="19"/>
      <c r="E19" s="19"/>
      <c r="F19" s="19"/>
      <c r="G19" s="19"/>
      <c r="H19" s="19"/>
    </row>
    <row r="20" customFormat="false" ht="30" hidden="false" customHeight="true" outlineLevel="0" collapsed="false">
      <c r="A20" s="19"/>
      <c r="B20" s="19"/>
      <c r="C20" s="19"/>
      <c r="D20" s="19"/>
      <c r="E20" s="19"/>
      <c r="F20" s="19"/>
      <c r="G20" s="19"/>
      <c r="H20" s="19"/>
    </row>
    <row r="22" customFormat="false" ht="15" hidden="false" customHeight="false" outlineLevel="0" collapsed="false">
      <c r="A22" s="18" t="s">
        <v>26</v>
      </c>
      <c r="B22" s="18"/>
      <c r="C22" s="18"/>
      <c r="D22" s="18"/>
      <c r="E22" s="18"/>
      <c r="F22" s="18"/>
      <c r="G22" s="18"/>
      <c r="H22" s="18"/>
    </row>
    <row r="23" customFormat="false" ht="30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</row>
    <row r="24" customFormat="false" ht="30" hidden="false" customHeight="true" outlineLevel="0" collapsed="false">
      <c r="A24" s="19"/>
      <c r="B24" s="19"/>
      <c r="C24" s="19"/>
      <c r="D24" s="19"/>
      <c r="E24" s="19"/>
      <c r="F24" s="19"/>
      <c r="G24" s="19"/>
      <c r="H24" s="19"/>
    </row>
    <row r="26" customFormat="false" ht="15" hidden="false" customHeight="false" outlineLevel="0" collapsed="false">
      <c r="A26" s="18" t="s">
        <v>27</v>
      </c>
      <c r="B26" s="18"/>
      <c r="C26" s="18"/>
      <c r="D26" s="18"/>
      <c r="E26" s="18"/>
      <c r="F26" s="18"/>
      <c r="G26" s="18"/>
      <c r="H26" s="18"/>
    </row>
    <row r="27" customFormat="false" ht="30" hidden="false" customHeight="true" outlineLevel="0" collapsed="false">
      <c r="A27" s="19"/>
      <c r="B27" s="19"/>
      <c r="C27" s="19"/>
      <c r="D27" s="19"/>
      <c r="E27" s="19"/>
      <c r="F27" s="19"/>
      <c r="G27" s="19"/>
      <c r="H27" s="19"/>
    </row>
    <row r="28" customFormat="false" ht="30" hidden="false" customHeight="true" outlineLevel="0" collapsed="false">
      <c r="A28" s="19"/>
      <c r="B28" s="19"/>
      <c r="C28" s="19"/>
      <c r="D28" s="19"/>
      <c r="E28" s="19"/>
      <c r="F28" s="19"/>
      <c r="G28" s="19"/>
      <c r="H28" s="19"/>
    </row>
  </sheetData>
  <mergeCells count="11">
    <mergeCell ref="A1:H1"/>
    <mergeCell ref="A2:H2"/>
    <mergeCell ref="A4:B4"/>
    <mergeCell ref="A6:H6"/>
    <mergeCell ref="A14:H14"/>
    <mergeCell ref="A18:H18"/>
    <mergeCell ref="A19:H20"/>
    <mergeCell ref="A22:H22"/>
    <mergeCell ref="A23:H24"/>
    <mergeCell ref="A26:H26"/>
    <mergeCell ref="A27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K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2"/>
    <col collapsed="false" customWidth="true" hidden="false" outlineLevel="0" max="5" min="3" style="0" width="10"/>
    <col collapsed="false" customWidth="true" hidden="false" outlineLevel="0" max="6" min="6" style="0" width="12"/>
    <col collapsed="false" customWidth="true" hidden="false" outlineLevel="0" max="8" min="7" style="0" width="14"/>
    <col collapsed="false" customWidth="true" hidden="false" outlineLevel="0" max="10" min="9" style="0" width="12"/>
    <col collapsed="false" customWidth="true" hidden="false" outlineLevel="0" max="11" min="11" style="0" width="10"/>
  </cols>
  <sheetData>
    <row r="1" customFormat="false" ht="36" hidden="false" customHeight="true" outlineLevel="0" collapsed="false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customFormat="false" ht="15" hidden="false" customHeight="false" outlineLevel="0" collapsed="false">
      <c r="A2" s="21" t="s">
        <v>29</v>
      </c>
      <c r="B2" s="21" t="s">
        <v>30</v>
      </c>
      <c r="C2" s="21" t="s">
        <v>31</v>
      </c>
      <c r="D2" s="21" t="s">
        <v>16</v>
      </c>
      <c r="E2" s="21" t="s">
        <v>17</v>
      </c>
      <c r="F2" s="21" t="s">
        <v>32</v>
      </c>
      <c r="G2" s="21" t="s">
        <v>33</v>
      </c>
      <c r="H2" s="21" t="s">
        <v>34</v>
      </c>
      <c r="I2" s="21" t="s">
        <v>35</v>
      </c>
      <c r="J2" s="21" t="s">
        <v>36</v>
      </c>
      <c r="K2" s="21" t="s">
        <v>37</v>
      </c>
    </row>
    <row r="3" customFormat="false" ht="15" hidden="false" customHeight="false" outlineLevel="0" collapsed="false">
      <c r="A3" s="22" t="s">
        <v>38</v>
      </c>
      <c r="B3" s="23"/>
      <c r="C3" s="23"/>
      <c r="D3" s="23"/>
      <c r="E3" s="23"/>
      <c r="F3" s="23"/>
      <c r="G3" s="24"/>
      <c r="H3" s="24"/>
      <c r="I3" s="25" t="str">
        <f aca="false">IF(C3=0,"-",H3/C3)</f>
        <v>-</v>
      </c>
      <c r="J3" s="25" t="str">
        <f aca="false">IF(F3=0,"-",H3/F3)</f>
        <v>-</v>
      </c>
      <c r="K3" s="26" t="str">
        <f aca="false">IF(H3=0,"-",G3/H3)</f>
        <v>-</v>
      </c>
    </row>
    <row r="4" customFormat="false" ht="15" hidden="false" customHeight="false" outlineLevel="0" collapsed="false">
      <c r="A4" s="27" t="s">
        <v>39</v>
      </c>
      <c r="B4" s="28"/>
      <c r="C4" s="28"/>
      <c r="D4" s="28"/>
      <c r="E4" s="28"/>
      <c r="F4" s="28"/>
      <c r="G4" s="29"/>
      <c r="H4" s="29"/>
      <c r="I4" s="30" t="str">
        <f aca="false">IF(C4=0,"-",H4/C4)</f>
        <v>-</v>
      </c>
      <c r="J4" s="30" t="str">
        <f aca="false">IF(F4=0,"-",H4/F4)</f>
        <v>-</v>
      </c>
      <c r="K4" s="31" t="str">
        <f aca="false">IF(H4=0,"-",G4/H4)</f>
        <v>-</v>
      </c>
    </row>
    <row r="5" customFormat="false" ht="15" hidden="false" customHeight="false" outlineLevel="0" collapsed="false">
      <c r="A5" s="22" t="s">
        <v>40</v>
      </c>
      <c r="B5" s="23"/>
      <c r="C5" s="23"/>
      <c r="D5" s="23"/>
      <c r="E5" s="23"/>
      <c r="F5" s="23"/>
      <c r="G5" s="24"/>
      <c r="H5" s="24"/>
      <c r="I5" s="25" t="str">
        <f aca="false">IF(C5=0,"-",H5/C5)</f>
        <v>-</v>
      </c>
      <c r="J5" s="25" t="str">
        <f aca="false">IF(F5=0,"-",H5/F5)</f>
        <v>-</v>
      </c>
      <c r="K5" s="26" t="str">
        <f aca="false">IF(H5=0,"-",G5/H5)</f>
        <v>-</v>
      </c>
    </row>
    <row r="6" customFormat="false" ht="15" hidden="false" customHeight="false" outlineLevel="0" collapsed="false">
      <c r="A6" s="27" t="s">
        <v>41</v>
      </c>
      <c r="B6" s="28"/>
      <c r="C6" s="28"/>
      <c r="D6" s="28"/>
      <c r="E6" s="28"/>
      <c r="F6" s="28"/>
      <c r="G6" s="29"/>
      <c r="H6" s="29"/>
      <c r="I6" s="30" t="str">
        <f aca="false">IF(C6=0,"-",H6/C6)</f>
        <v>-</v>
      </c>
      <c r="J6" s="30" t="str">
        <f aca="false">IF(F6=0,"-",H6/F6)</f>
        <v>-</v>
      </c>
      <c r="K6" s="31" t="str">
        <f aca="false">IF(H6=0,"-",G6/H6)</f>
        <v>-</v>
      </c>
    </row>
    <row r="7" customFormat="false" ht="15" hidden="false" customHeight="false" outlineLevel="0" collapsed="false">
      <c r="A7" s="22" t="s">
        <v>42</v>
      </c>
      <c r="B7" s="23"/>
      <c r="C7" s="23"/>
      <c r="D7" s="23"/>
      <c r="E7" s="23"/>
      <c r="F7" s="23"/>
      <c r="G7" s="24"/>
      <c r="H7" s="24"/>
      <c r="I7" s="25" t="str">
        <f aca="false">IF(C7=0,"-",H7/C7)</f>
        <v>-</v>
      </c>
      <c r="J7" s="25" t="str">
        <f aca="false">IF(F7=0,"-",H7/F7)</f>
        <v>-</v>
      </c>
      <c r="K7" s="26" t="str">
        <f aca="false">IF(H7=0,"-",G7/H7)</f>
        <v>-</v>
      </c>
    </row>
    <row r="8" customFormat="false" ht="15" hidden="false" customHeight="false" outlineLevel="0" collapsed="false">
      <c r="A8" s="27" t="s">
        <v>43</v>
      </c>
      <c r="B8" s="28"/>
      <c r="C8" s="28"/>
      <c r="D8" s="28"/>
      <c r="E8" s="28"/>
      <c r="F8" s="28"/>
      <c r="G8" s="29"/>
      <c r="H8" s="29"/>
      <c r="I8" s="30" t="str">
        <f aca="false">IF(C8=0,"-",H8/C8)</f>
        <v>-</v>
      </c>
      <c r="J8" s="30" t="str">
        <f aca="false">IF(F8=0,"-",H8/F8)</f>
        <v>-</v>
      </c>
      <c r="K8" s="31" t="str">
        <f aca="false">IF(H8=0,"-",G8/H8)</f>
        <v>-</v>
      </c>
    </row>
    <row r="9" customFormat="false" ht="15" hidden="false" customHeight="false" outlineLevel="0" collapsed="false">
      <c r="A9" s="22" t="s">
        <v>44</v>
      </c>
      <c r="B9" s="23"/>
      <c r="C9" s="23"/>
      <c r="D9" s="23"/>
      <c r="E9" s="23"/>
      <c r="F9" s="23"/>
      <c r="G9" s="24"/>
      <c r="H9" s="24"/>
      <c r="I9" s="25" t="str">
        <f aca="false">IF(C9=0,"-",H9/C9)</f>
        <v>-</v>
      </c>
      <c r="J9" s="25" t="str">
        <f aca="false">IF(F9=0,"-",H9/F9)</f>
        <v>-</v>
      </c>
      <c r="K9" s="26" t="str">
        <f aca="false">IF(H9=0,"-",G9/H9)</f>
        <v>-</v>
      </c>
    </row>
    <row r="10" customFormat="false" ht="15" hidden="false" customHeight="false" outlineLevel="0" collapsed="false">
      <c r="A10" s="27" t="s">
        <v>45</v>
      </c>
      <c r="B10" s="28"/>
      <c r="C10" s="28"/>
      <c r="D10" s="28"/>
      <c r="E10" s="28"/>
      <c r="F10" s="28"/>
      <c r="G10" s="29"/>
      <c r="H10" s="29"/>
      <c r="I10" s="30" t="str">
        <f aca="false">IF(C10=0,"-",H10/C10)</f>
        <v>-</v>
      </c>
      <c r="J10" s="30" t="str">
        <f aca="false">IF(F10=0,"-",H10/F10)</f>
        <v>-</v>
      </c>
      <c r="K10" s="31" t="str">
        <f aca="false">IF(H10=0,"-",G10/H10)</f>
        <v>-</v>
      </c>
    </row>
    <row r="11" customFormat="false" ht="15" hidden="false" customHeight="false" outlineLevel="0" collapsed="false">
      <c r="A11" s="22" t="s">
        <v>46</v>
      </c>
      <c r="B11" s="23"/>
      <c r="C11" s="23"/>
      <c r="D11" s="23"/>
      <c r="E11" s="23"/>
      <c r="F11" s="23"/>
      <c r="G11" s="24"/>
      <c r="H11" s="24"/>
      <c r="I11" s="25" t="str">
        <f aca="false">IF(C11=0,"-",H11/C11)</f>
        <v>-</v>
      </c>
      <c r="J11" s="25" t="str">
        <f aca="false">IF(F11=0,"-",H11/F11)</f>
        <v>-</v>
      </c>
      <c r="K11" s="26" t="str">
        <f aca="false">IF(H11=0,"-",G11/H11)</f>
        <v>-</v>
      </c>
    </row>
    <row r="12" customFormat="false" ht="15" hidden="false" customHeight="false" outlineLevel="0" collapsed="false">
      <c r="A12" s="27" t="s">
        <v>47</v>
      </c>
      <c r="B12" s="28"/>
      <c r="C12" s="28"/>
      <c r="D12" s="28"/>
      <c r="E12" s="28"/>
      <c r="F12" s="28"/>
      <c r="G12" s="29"/>
      <c r="H12" s="29"/>
      <c r="I12" s="30" t="str">
        <f aca="false">IF(C12=0,"-",H12/C12)</f>
        <v>-</v>
      </c>
      <c r="J12" s="30" t="str">
        <f aca="false">IF(F12=0,"-",H12/F12)</f>
        <v>-</v>
      </c>
      <c r="K12" s="31" t="str">
        <f aca="false">IF(H12=0,"-",G12/H12)</f>
        <v>-</v>
      </c>
    </row>
    <row r="13" customFormat="false" ht="15" hidden="false" customHeight="false" outlineLevel="0" collapsed="false">
      <c r="A13" s="32" t="s">
        <v>48</v>
      </c>
      <c r="B13" s="33" t="n">
        <f aca="false">SUM(B3:B12)</f>
        <v>0</v>
      </c>
      <c r="C13" s="33" t="n">
        <f aca="false">SUM(C3:C12)</f>
        <v>0</v>
      </c>
      <c r="D13" s="33" t="n">
        <f aca="false">SUM(D3:D12)</f>
        <v>0</v>
      </c>
      <c r="E13" s="33" t="n">
        <f aca="false">SUM(E3:E12)</f>
        <v>0</v>
      </c>
      <c r="F13" s="33" t="n">
        <f aca="false">SUM(F3:F12)</f>
        <v>0</v>
      </c>
      <c r="G13" s="34" t="n">
        <f aca="false">SUM(G3:G12)</f>
        <v>0</v>
      </c>
      <c r="H13" s="34" t="n">
        <f aca="false">SUM(H3:H12)</f>
        <v>0</v>
      </c>
      <c r="I13" s="34" t="str">
        <f aca="false">IF(C13=0,"-",H13/C13)</f>
        <v>-</v>
      </c>
      <c r="J13" s="34" t="str">
        <f aca="false">IF(F13=0,"-",H13/F13)</f>
        <v>-</v>
      </c>
      <c r="K13" s="35" t="str">
        <f aca="false">IF(H13=0,"-",G13/H13)</f>
        <v>-</v>
      </c>
    </row>
  </sheetData>
  <mergeCells count="1">
    <mergeCell ref="A1:K1"/>
  </mergeCells>
  <conditionalFormatting sqref="K3:K12">
    <cfRule type="cellIs" priority="2" operator="greaterThan" aboveAverage="0" equalAverage="0" bottom="0" percent="0" rank="0" text="" dxfId="0">
      <formula>3</formula>
    </cfRule>
    <cfRule type="cellIs" priority="3" operator="between" aboveAverage="0" equalAverage="0" bottom="0" percent="0" rank="0" text="" dxfId="1">
      <formula>1</formula>
      <formula>3</formula>
    </cfRule>
    <cfRule type="cellIs" priority="4" operator="lessThan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J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4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12"/>
  </cols>
  <sheetData>
    <row r="1" customFormat="false" ht="36" hidden="false" customHeight="true" outlineLevel="0" collapsed="false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</row>
    <row r="3" customFormat="false" ht="15" hidden="false" customHeight="false" outlineLevel="0" collapsed="false">
      <c r="A3" s="36" t="s">
        <v>50</v>
      </c>
      <c r="B3" s="36"/>
      <c r="C3" s="36"/>
      <c r="D3" s="36"/>
      <c r="E3" s="36"/>
      <c r="F3" s="36"/>
      <c r="G3" s="36"/>
      <c r="H3" s="36"/>
      <c r="I3" s="36"/>
      <c r="J3" s="36"/>
    </row>
    <row r="4" customFormat="false" ht="15" hidden="false" customHeight="false" outlineLevel="0" collapsed="false">
      <c r="A4" s="14" t="s">
        <v>51</v>
      </c>
      <c r="B4" s="37" t="n">
        <f aca="false">SUM(D7:D26)</f>
        <v>0</v>
      </c>
      <c r="C4" s="14" t="s">
        <v>52</v>
      </c>
      <c r="D4" s="37" t="n">
        <f aca="false">SUM(H7:H26)</f>
        <v>0</v>
      </c>
      <c r="E4" s="14" t="s">
        <v>53</v>
      </c>
      <c r="F4" s="17" t="str">
        <f aca="false">IF(SUM(D7:D26)=0,"-",SUM(H7:H26)/SUM(D7:D26))</f>
        <v>-</v>
      </c>
      <c r="G4" s="14" t="s">
        <v>54</v>
      </c>
      <c r="H4" s="38" t="str">
        <f aca="false">IF(MAX(D7:D26)=0,"-",INDEX(A7:A26,MATCH(MAX(D7:D26),D7:D26,0)))</f>
        <v>-</v>
      </c>
      <c r="I4" s="38"/>
      <c r="J4" s="38"/>
    </row>
    <row r="6" customFormat="false" ht="27.75" hidden="false" customHeight="true" outlineLevel="0" collapsed="false">
      <c r="A6" s="39" t="s">
        <v>55</v>
      </c>
      <c r="B6" s="39" t="s">
        <v>56</v>
      </c>
      <c r="C6" s="39" t="s">
        <v>57</v>
      </c>
      <c r="D6" s="39" t="s">
        <v>58</v>
      </c>
      <c r="E6" s="39" t="s">
        <v>59</v>
      </c>
      <c r="F6" s="39" t="s">
        <v>60</v>
      </c>
      <c r="G6" s="39" t="s">
        <v>61</v>
      </c>
      <c r="H6" s="39" t="s">
        <v>62</v>
      </c>
      <c r="I6" s="39" t="s">
        <v>63</v>
      </c>
      <c r="J6" s="39" t="s">
        <v>64</v>
      </c>
    </row>
    <row r="7" customFormat="false" ht="15" hidden="false" customHeight="false" outlineLevel="0" collapsed="false">
      <c r="A7" s="40"/>
      <c r="B7" s="41"/>
      <c r="C7" s="23"/>
      <c r="D7" s="23"/>
      <c r="E7" s="42"/>
      <c r="F7" s="43"/>
      <c r="G7" s="23"/>
      <c r="H7" s="44" t="str">
        <f aca="false">IF(C7=0,"-",G7/C7)</f>
        <v>-</v>
      </c>
      <c r="I7" s="23"/>
      <c r="J7" s="23"/>
    </row>
    <row r="8" customFormat="false" ht="15" hidden="false" customHeight="false" outlineLevel="0" collapsed="false">
      <c r="A8" s="45"/>
      <c r="B8" s="46"/>
      <c r="C8" s="28"/>
      <c r="D8" s="28"/>
      <c r="E8" s="47"/>
      <c r="F8" s="48"/>
      <c r="G8" s="28"/>
      <c r="H8" s="49" t="str">
        <f aca="false">IF(C8=0,"-",G8/C8)</f>
        <v>-</v>
      </c>
      <c r="I8" s="28"/>
      <c r="J8" s="28"/>
    </row>
    <row r="9" customFormat="false" ht="15" hidden="false" customHeight="false" outlineLevel="0" collapsed="false">
      <c r="A9" s="40"/>
      <c r="B9" s="41"/>
      <c r="C9" s="23"/>
      <c r="D9" s="23"/>
      <c r="E9" s="42"/>
      <c r="F9" s="43"/>
      <c r="G9" s="23"/>
      <c r="H9" s="44" t="str">
        <f aca="false">IF(C9=0,"-",G9/C9)</f>
        <v>-</v>
      </c>
      <c r="I9" s="23"/>
      <c r="J9" s="23"/>
    </row>
    <row r="10" customFormat="false" ht="15" hidden="false" customHeight="false" outlineLevel="0" collapsed="false">
      <c r="A10" s="45"/>
      <c r="B10" s="46"/>
      <c r="C10" s="28"/>
      <c r="D10" s="28"/>
      <c r="E10" s="47"/>
      <c r="F10" s="48"/>
      <c r="G10" s="28"/>
      <c r="H10" s="49" t="str">
        <f aca="false">IF(C10=0,"-",G10/C10)</f>
        <v>-</v>
      </c>
      <c r="I10" s="28"/>
      <c r="J10" s="28"/>
    </row>
    <row r="11" customFormat="false" ht="15" hidden="false" customHeight="false" outlineLevel="0" collapsed="false">
      <c r="A11" s="40"/>
      <c r="B11" s="41"/>
      <c r="C11" s="23"/>
      <c r="D11" s="23"/>
      <c r="E11" s="42"/>
      <c r="F11" s="43"/>
      <c r="G11" s="23"/>
      <c r="H11" s="44" t="str">
        <f aca="false">IF(C11=0,"-",G11/C11)</f>
        <v>-</v>
      </c>
      <c r="I11" s="23"/>
      <c r="J11" s="23"/>
    </row>
    <row r="12" customFormat="false" ht="15" hidden="false" customHeight="false" outlineLevel="0" collapsed="false">
      <c r="A12" s="45"/>
      <c r="B12" s="46"/>
      <c r="C12" s="28"/>
      <c r="D12" s="28"/>
      <c r="E12" s="47"/>
      <c r="F12" s="48"/>
      <c r="G12" s="28"/>
      <c r="H12" s="49" t="str">
        <f aca="false">IF(C12=0,"-",G12/C12)</f>
        <v>-</v>
      </c>
      <c r="I12" s="28"/>
      <c r="J12" s="28"/>
    </row>
    <row r="13" customFormat="false" ht="15" hidden="false" customHeight="false" outlineLevel="0" collapsed="false">
      <c r="A13" s="40"/>
      <c r="B13" s="41"/>
      <c r="C13" s="23"/>
      <c r="D13" s="23"/>
      <c r="E13" s="42"/>
      <c r="F13" s="43"/>
      <c r="G13" s="23"/>
      <c r="H13" s="44" t="str">
        <f aca="false">IF(C13=0,"-",G13/C13)</f>
        <v>-</v>
      </c>
      <c r="I13" s="23"/>
      <c r="J13" s="23"/>
    </row>
    <row r="14" customFormat="false" ht="15" hidden="false" customHeight="false" outlineLevel="0" collapsed="false">
      <c r="A14" s="45"/>
      <c r="B14" s="46"/>
      <c r="C14" s="28"/>
      <c r="D14" s="28"/>
      <c r="E14" s="47"/>
      <c r="F14" s="48"/>
      <c r="G14" s="28"/>
      <c r="H14" s="49" t="str">
        <f aca="false">IF(C14=0,"-",G14/C14)</f>
        <v>-</v>
      </c>
      <c r="I14" s="28"/>
      <c r="J14" s="28"/>
    </row>
    <row r="15" customFormat="false" ht="15" hidden="false" customHeight="false" outlineLevel="0" collapsed="false">
      <c r="A15" s="40"/>
      <c r="B15" s="41"/>
      <c r="C15" s="23"/>
      <c r="D15" s="23"/>
      <c r="E15" s="42"/>
      <c r="F15" s="43"/>
      <c r="G15" s="23"/>
      <c r="H15" s="44" t="str">
        <f aca="false">IF(C15=0,"-",G15/C15)</f>
        <v>-</v>
      </c>
      <c r="I15" s="23"/>
      <c r="J15" s="23"/>
    </row>
    <row r="16" customFormat="false" ht="15" hidden="false" customHeight="false" outlineLevel="0" collapsed="false">
      <c r="A16" s="45"/>
      <c r="B16" s="46"/>
      <c r="C16" s="28"/>
      <c r="D16" s="28"/>
      <c r="E16" s="47"/>
      <c r="F16" s="48"/>
      <c r="G16" s="28"/>
      <c r="H16" s="49" t="str">
        <f aca="false">IF(C16=0,"-",G16/C16)</f>
        <v>-</v>
      </c>
      <c r="I16" s="28"/>
      <c r="J16" s="28"/>
    </row>
    <row r="17" customFormat="false" ht="15" hidden="false" customHeight="false" outlineLevel="0" collapsed="false">
      <c r="A17" s="40"/>
      <c r="B17" s="41"/>
      <c r="C17" s="23"/>
      <c r="D17" s="23"/>
      <c r="E17" s="42"/>
      <c r="F17" s="43"/>
      <c r="G17" s="23"/>
      <c r="H17" s="44" t="str">
        <f aca="false">IF(C17=0,"-",G17/C17)</f>
        <v>-</v>
      </c>
      <c r="I17" s="23"/>
      <c r="J17" s="23"/>
    </row>
    <row r="18" customFormat="false" ht="15" hidden="false" customHeight="false" outlineLevel="0" collapsed="false">
      <c r="A18" s="45"/>
      <c r="B18" s="46"/>
      <c r="C18" s="28"/>
      <c r="D18" s="28"/>
      <c r="E18" s="47"/>
      <c r="F18" s="48"/>
      <c r="G18" s="28"/>
      <c r="H18" s="49" t="str">
        <f aca="false">IF(C18=0,"-",G18/C18)</f>
        <v>-</v>
      </c>
      <c r="I18" s="28"/>
      <c r="J18" s="28"/>
    </row>
    <row r="19" customFormat="false" ht="15" hidden="false" customHeight="false" outlineLevel="0" collapsed="false">
      <c r="A19" s="40"/>
      <c r="B19" s="41"/>
      <c r="C19" s="23"/>
      <c r="D19" s="23"/>
      <c r="E19" s="42"/>
      <c r="F19" s="43"/>
      <c r="G19" s="23"/>
      <c r="H19" s="44" t="str">
        <f aca="false">IF(C19=0,"-",G19/C19)</f>
        <v>-</v>
      </c>
      <c r="I19" s="23"/>
      <c r="J19" s="23"/>
    </row>
    <row r="20" customFormat="false" ht="15" hidden="false" customHeight="false" outlineLevel="0" collapsed="false">
      <c r="A20" s="45"/>
      <c r="B20" s="46"/>
      <c r="C20" s="28"/>
      <c r="D20" s="28"/>
      <c r="E20" s="47"/>
      <c r="F20" s="48"/>
      <c r="G20" s="28"/>
      <c r="H20" s="49" t="str">
        <f aca="false">IF(C20=0,"-",G20/C20)</f>
        <v>-</v>
      </c>
      <c r="I20" s="28"/>
      <c r="J20" s="28"/>
    </row>
    <row r="21" customFormat="false" ht="15" hidden="false" customHeight="false" outlineLevel="0" collapsed="false">
      <c r="A21" s="40"/>
      <c r="B21" s="41"/>
      <c r="C21" s="23"/>
      <c r="D21" s="23"/>
      <c r="E21" s="42"/>
      <c r="F21" s="43"/>
      <c r="G21" s="23"/>
      <c r="H21" s="44" t="str">
        <f aca="false">IF(C21=0,"-",G21/C21)</f>
        <v>-</v>
      </c>
      <c r="I21" s="23"/>
      <c r="J21" s="23"/>
    </row>
    <row r="22" customFormat="false" ht="15" hidden="false" customHeight="false" outlineLevel="0" collapsed="false">
      <c r="A22" s="45"/>
      <c r="B22" s="46"/>
      <c r="C22" s="28"/>
      <c r="D22" s="28"/>
      <c r="E22" s="47"/>
      <c r="F22" s="48"/>
      <c r="G22" s="28"/>
      <c r="H22" s="49" t="str">
        <f aca="false">IF(C22=0,"-",G22/C22)</f>
        <v>-</v>
      </c>
      <c r="I22" s="28"/>
      <c r="J22" s="28"/>
    </row>
    <row r="23" customFormat="false" ht="15" hidden="false" customHeight="false" outlineLevel="0" collapsed="false">
      <c r="A23" s="40"/>
      <c r="B23" s="41"/>
      <c r="C23" s="23"/>
      <c r="D23" s="23"/>
      <c r="E23" s="42"/>
      <c r="F23" s="43"/>
      <c r="G23" s="23"/>
      <c r="H23" s="44" t="str">
        <f aca="false">IF(C23=0,"-",G23/C23)</f>
        <v>-</v>
      </c>
      <c r="I23" s="23"/>
      <c r="J23" s="23"/>
    </row>
    <row r="24" customFormat="false" ht="15" hidden="false" customHeight="false" outlineLevel="0" collapsed="false">
      <c r="A24" s="45"/>
      <c r="B24" s="46"/>
      <c r="C24" s="28"/>
      <c r="D24" s="28"/>
      <c r="E24" s="47"/>
      <c r="F24" s="48"/>
      <c r="G24" s="28"/>
      <c r="H24" s="49" t="str">
        <f aca="false">IF(C24=0,"-",G24/C24)</f>
        <v>-</v>
      </c>
      <c r="I24" s="28"/>
      <c r="J24" s="28"/>
    </row>
    <row r="25" customFormat="false" ht="15" hidden="false" customHeight="false" outlineLevel="0" collapsed="false">
      <c r="A25" s="40"/>
      <c r="B25" s="41"/>
      <c r="C25" s="23"/>
      <c r="D25" s="23"/>
      <c r="E25" s="42"/>
      <c r="F25" s="43"/>
      <c r="G25" s="23"/>
      <c r="H25" s="44" t="str">
        <f aca="false">IF(C25=0,"-",G25/C25)</f>
        <v>-</v>
      </c>
      <c r="I25" s="23"/>
      <c r="J25" s="23"/>
    </row>
    <row r="26" customFormat="false" ht="15" hidden="false" customHeight="false" outlineLevel="0" collapsed="false">
      <c r="A26" s="45"/>
      <c r="B26" s="46"/>
      <c r="C26" s="28"/>
      <c r="D26" s="28"/>
      <c r="E26" s="47"/>
      <c r="F26" s="48"/>
      <c r="G26" s="28"/>
      <c r="H26" s="49" t="str">
        <f aca="false">IF(C26=0,"-",G26/C26)</f>
        <v>-</v>
      </c>
      <c r="I26" s="28"/>
      <c r="J26" s="28"/>
    </row>
  </sheetData>
  <mergeCells count="3">
    <mergeCell ref="A1:J1"/>
    <mergeCell ref="A3:J3"/>
    <mergeCell ref="H4:J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5C"/>
    <pageSetUpPr fitToPage="false"/>
  </sheetPr>
  <dimension ref="A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22"/>
    <col collapsed="false" customWidth="true" hidden="false" outlineLevel="0" max="4" min="4" style="0" width="28"/>
  </cols>
  <sheetData>
    <row r="1" customFormat="false" ht="36" hidden="false" customHeight="true" outlineLevel="0" collapsed="false">
      <c r="A1" s="20" t="s">
        <v>65</v>
      </c>
      <c r="B1" s="20"/>
      <c r="C1" s="20"/>
      <c r="D1" s="20"/>
    </row>
    <row r="2" customFormat="false" ht="15" hidden="false" customHeight="false" outlineLevel="0" collapsed="false">
      <c r="A2" s="50" t="s">
        <v>7</v>
      </c>
      <c r="B2" s="50" t="s">
        <v>66</v>
      </c>
      <c r="C2" s="50" t="s">
        <v>67</v>
      </c>
      <c r="D2" s="50" t="s">
        <v>68</v>
      </c>
    </row>
    <row r="3" customFormat="false" ht="15" hidden="false" customHeight="false" outlineLevel="0" collapsed="false">
      <c r="A3" s="8" t="s">
        <v>69</v>
      </c>
      <c r="B3" s="43"/>
      <c r="C3" s="51" t="s">
        <v>70</v>
      </c>
      <c r="D3" s="51" t="str">
        <f aca="false">IF(B3="","",IF(B3&gt;=0.21,"Above Benchmark",IF(B3&gt;=0.12,"Within Benchmark","Below Benchmark")))</f>
        <v/>
      </c>
    </row>
    <row r="4" customFormat="false" ht="15" hidden="false" customHeight="false" outlineLevel="0" collapsed="false">
      <c r="A4" s="11" t="s">
        <v>71</v>
      </c>
      <c r="B4" s="29"/>
      <c r="C4" s="52" t="s">
        <v>72</v>
      </c>
      <c r="D4" s="52" t="str">
        <f aca="false">IF(B4="","",IF(B4&lt;=164,"At or Below Benchmark","Above Benchmark - Review"))</f>
        <v/>
      </c>
    </row>
    <row r="5" customFormat="false" ht="15" hidden="false" customHeight="false" outlineLevel="0" collapsed="false">
      <c r="A5" s="8" t="s">
        <v>73</v>
      </c>
      <c r="B5" s="24"/>
      <c r="C5" s="51" t="s">
        <v>74</v>
      </c>
      <c r="D5" s="51" t="str">
        <f aca="false">IF(B5="","",IF(B5&lt;=310,"At or Below Benchmark","Above Benchmark - Review"))</f>
        <v/>
      </c>
    </row>
    <row r="6" customFormat="false" ht="15" hidden="false" customHeight="false" outlineLevel="0" collapsed="false">
      <c r="A6" s="11" t="s">
        <v>75</v>
      </c>
      <c r="B6" s="29"/>
      <c r="C6" s="52" t="s">
        <v>76</v>
      </c>
      <c r="D6" s="52" t="str">
        <f aca="false">IF(B6="","",IF(B6&lt;=1500,"Below Benchmark",IF(B6&lt;=3000,"Within Benchmark","Above Benchmark - Review")))</f>
        <v/>
      </c>
    </row>
    <row r="7" customFormat="false" ht="15" hidden="false" customHeight="false" outlineLevel="0" collapsed="false">
      <c r="A7" s="8" t="s">
        <v>77</v>
      </c>
      <c r="B7" s="53"/>
      <c r="C7" s="51" t="s">
        <v>78</v>
      </c>
      <c r="D7" s="51" t="str">
        <f aca="false">IF(B7="","",IF(B7&gt;=3,"At or Above Benchmark","Below Benchmark"))</f>
        <v/>
      </c>
    </row>
    <row r="8" customFormat="false" ht="15" hidden="false" customHeight="false" outlineLevel="0" collapsed="false">
      <c r="A8" s="11" t="s">
        <v>79</v>
      </c>
      <c r="B8" s="48"/>
      <c r="C8" s="52" t="s">
        <v>80</v>
      </c>
      <c r="D8" s="52" t="str">
        <f aca="false">IF(B8="","",IF(B8&gt;=0.423,"Above Benchmark",IF(B8&gt;=0.367,"Within Benchmark","Below Benchmark")))</f>
        <v/>
      </c>
    </row>
    <row r="9" customFormat="false" ht="15" hidden="false" customHeight="false" outlineLevel="0" collapsed="false">
      <c r="A9" s="8" t="s">
        <v>81</v>
      </c>
      <c r="B9" s="43"/>
      <c r="C9" s="51" t="s">
        <v>82</v>
      </c>
      <c r="D9" s="51" t="str">
        <f aca="false">IF(B9="","",IF(B9&gt;=0.04,"Above Benchmark",IF(B9&gt;=0.02,"Within Benchmark","Below Benchmark")))</f>
        <v/>
      </c>
    </row>
    <row r="10" customFormat="false" ht="15" hidden="false" customHeight="false" outlineLevel="0" collapsed="false">
      <c r="A10" s="11" t="s">
        <v>83</v>
      </c>
      <c r="B10" s="48"/>
      <c r="C10" s="52" t="s">
        <v>84</v>
      </c>
      <c r="D10" s="52" t="str">
        <f aca="false">IF(B10="","",IF(B10&gt;=0.0696,"At or Above Benchmark","Below Benchmark"))</f>
        <v/>
      </c>
    </row>
    <row r="11" customFormat="false" ht="15" hidden="false" customHeight="false" outlineLevel="0" collapsed="false">
      <c r="A11" s="8" t="s">
        <v>85</v>
      </c>
      <c r="B11" s="43"/>
      <c r="C11" s="51" t="s">
        <v>86</v>
      </c>
      <c r="D11" s="51" t="str">
        <f aca="false">IF(B11="","",IF(B11&gt;=0.047,"At or Above Benchmark","Below Benchmark"))</f>
        <v/>
      </c>
    </row>
    <row r="12" customFormat="false" ht="15" hidden="false" customHeight="false" outlineLevel="0" collapsed="false">
      <c r="A12" s="11" t="s">
        <v>87</v>
      </c>
      <c r="B12" s="48"/>
      <c r="C12" s="52" t="s">
        <v>88</v>
      </c>
      <c r="D12" s="52" t="str">
        <f aca="false">IF(B12="","",IF(B12&gt;=0.35,"Above Benchmark",IF(B12&gt;=0.25,"Within Benchmark","Below Benchmark")))</f>
        <v/>
      </c>
    </row>
    <row r="13" customFormat="false" ht="15" hidden="false" customHeight="false" outlineLevel="0" collapsed="false">
      <c r="A13" s="8" t="s">
        <v>89</v>
      </c>
      <c r="B13" s="43"/>
      <c r="C13" s="51" t="s">
        <v>90</v>
      </c>
      <c r="D13" s="51" t="str">
        <f aca="false">IF(B13="","",IF(B13&gt;=0.4,"Above Benchmark",IF(B13&gt;=0.3,"Within Benchmark","Below Benchmark")))</f>
        <v/>
      </c>
    </row>
    <row r="16" customFormat="false" ht="15" hidden="false" customHeight="false" outlineLevel="0" collapsed="false">
      <c r="A16" s="54" t="s">
        <v>91</v>
      </c>
      <c r="B16" s="54"/>
      <c r="C16" s="54"/>
      <c r="D16" s="54"/>
    </row>
  </sheetData>
  <mergeCells count="2">
    <mergeCell ref="A1:D1"/>
    <mergeCell ref="A16:D16"/>
  </mergeCells>
  <conditionalFormatting sqref="D3:D13">
    <cfRule type="cellIs" priority="2" operator="equal" aboveAverage="0" equalAverage="0" bottom="0" percent="0" rank="0" text="" dxfId="0">
      <formula>"Above Benchmark"</formula>
    </cfRule>
    <cfRule type="cellIs" priority="3" operator="equal" aboveAverage="0" equalAverage="0" bottom="0" percent="0" rank="0" text="" dxfId="0">
      <formula>"At or Above Benchmark"</formula>
    </cfRule>
    <cfRule type="cellIs" priority="4" operator="equal" aboveAverage="0" equalAverage="0" bottom="0" percent="0" rank="0" text="" dxfId="1">
      <formula>"Within Benchmark"</formula>
    </cfRule>
    <cfRule type="cellIs" priority="5" operator="equal" aboveAverage="0" equalAverage="0" bottom="0" percent="0" rank="0" text="" dxfId="0">
      <formula>"At or Below Benchmark"</formula>
    </cfRule>
    <cfRule type="cellIs" priority="6" operator="equal" aboveAverage="0" equalAverage="0" bottom="0" percent="0" rank="0" text="" dxfId="2">
      <formula>"Below Benchmark"</formula>
    </cfRule>
    <cfRule type="cellIs" priority="7" operator="equal" aboveAverage="0" equalAverage="0" bottom="0" percent="0" rank="0" text="" dxfId="2">
      <formula>"Above Benchmark - Review"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2026-04-25T16:04:47Z</dcterms:created>
  <dc:creator>openpyxl</dc:creator>
  <dc:description/>
  <dc:language>en-US</dc:language>
  <cp:lastModifiedBy/>
  <dcterms:modified xsi:type="dcterms:W3CDTF">2026-04-25T16:04:47Z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